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6040" yWindow="380" windowWidth="24220" windowHeight="19220" tabRatio="500"/>
  </bookViews>
  <sheets>
    <sheet name="Sheet1" sheetId="1" r:id="rId1"/>
  </sheets>
  <definedNames>
    <definedName name="_xlnm.Print_Area" localSheetId="0">Sheet1!$A$1:$P$1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N2" i="1"/>
  <c r="O15" i="1"/>
  <c r="O16" i="1"/>
  <c r="O17" i="1"/>
  <c r="O18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<sst xmlns="http://schemas.openxmlformats.org/spreadsheetml/2006/main" count="131" uniqueCount="43">
  <si>
    <t>O-Ring</t>
  </si>
  <si>
    <t>Cradle top</t>
  </si>
  <si>
    <t>Bottom gasket</t>
  </si>
  <si>
    <t>Top gasket</t>
  </si>
  <si>
    <t>tightening force</t>
  </si>
  <si>
    <t>Bellevilles</t>
  </si>
  <si>
    <t>GR</t>
  </si>
  <si>
    <t>none</t>
  </si>
  <si>
    <t>PTFE</t>
  </si>
  <si>
    <t>Temperature</t>
  </si>
  <si>
    <t>shallow</t>
  </si>
  <si>
    <t>Sample</t>
  </si>
  <si>
    <t>Quartz</t>
  </si>
  <si>
    <t>2, parallel</t>
  </si>
  <si>
    <t>as tight as reasonable (~0.33 turrn)</t>
  </si>
  <si>
    <t>Fracking fluid</t>
  </si>
  <si>
    <t>DI H2O/CO2</t>
  </si>
  <si>
    <t>Quartz 6</t>
  </si>
  <si>
    <t>fractured</t>
  </si>
  <si>
    <t>Quartz 8</t>
  </si>
  <si>
    <t>as tight as reasonable (~0.66 turrn)</t>
  </si>
  <si>
    <t>Quartz 9</t>
  </si>
  <si>
    <t>as tight as reasonable (~0.5 turrn)</t>
  </si>
  <si>
    <t>PAA 1% 17k/CO2</t>
  </si>
  <si>
    <t>Quartz 11</t>
  </si>
  <si>
    <t>Quartz 12</t>
  </si>
  <si>
    <t>Quartz 15</t>
  </si>
  <si>
    <t>∆P (CO2-H2O)</t>
  </si>
  <si>
    <t>NB #</t>
  </si>
  <si>
    <t>Final CO2 pressure</t>
  </si>
  <si>
    <t>Start Pressure</t>
  </si>
  <si>
    <t>Average H2O/CO2</t>
  </si>
  <si>
    <t>Average PAA/CO2</t>
  </si>
  <si>
    <t>Quartz19</t>
  </si>
  <si>
    <t>Quartz 20</t>
  </si>
  <si>
    <t>Quartz 21</t>
  </si>
  <si>
    <t>H2O</t>
  </si>
  <si>
    <t>Average H2O</t>
  </si>
  <si>
    <t>CO2</t>
  </si>
  <si>
    <t>Average CO2</t>
  </si>
  <si>
    <t>Observations</t>
  </si>
  <si>
    <t>Ponfining H2O ∆P (leak)</t>
  </si>
  <si>
    <t>Final H2O Pressure right bef frack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</si>
</sst>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8000"/>
      <name val="Calibri"/>
      <scheme val="minor"/>
    </font>
    <font>
      <sz val="12"/>
      <color theme="1" tint="0.34998626667073579"/>
      <name val="Calibri"/>
      <scheme val="minor"/>
    </font>
    <font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sz val="12"/>
      <color rgb="FF595959"/>
      <name val="Calibri"/>
      <scheme val="minor"/>
    </font>
    <font>
      <sz val="12"/>
      <name val="Calibri"/>
      <scheme val="minor"/>
    </font>
    <font>
      <b/>
      <sz val="12"/>
      <color rgb="FF3366FF"/>
      <name val="Calibri"/>
      <scheme val="minor"/>
    </font>
    <font>
      <sz val="12"/>
      <color rgb="FF3366FF"/>
      <name val="Calibri"/>
      <scheme val="minor"/>
    </font>
    <font>
      <sz val="12"/>
      <color theme="6" tint="-0.249977111117893"/>
      <name val="Calibri"/>
      <scheme val="minor"/>
    </font>
    <font>
      <sz val="12"/>
      <color theme="9" tint="-0.249977111117893"/>
      <name val="Calibri"/>
      <scheme val="minor"/>
    </font>
    <font>
      <b/>
      <sz val="12"/>
      <color rgb="FF0000FF"/>
      <name val="Calibri"/>
      <scheme val="minor"/>
    </font>
    <font>
      <b/>
      <sz val="12"/>
      <color rgb="FFFF6600"/>
      <name val="Calibri"/>
      <scheme val="minor"/>
    </font>
    <font>
      <b/>
      <sz val="12"/>
      <color rgb="FF008000"/>
      <name val="Calibri"/>
      <scheme val="minor"/>
    </font>
    <font>
      <b/>
      <sz val="12"/>
      <color theme="6" tint="-0.249977111117893"/>
      <name val="Calibri"/>
      <scheme val="minor"/>
    </font>
    <font>
      <b/>
      <sz val="12"/>
      <color theme="9" tint="-0.249977111117893"/>
      <name val="Calibri"/>
      <scheme val="minor"/>
    </font>
    <font>
      <b/>
      <sz val="12"/>
      <color rgb="FF59595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Font="1" applyFill="1" applyBorder="1"/>
    <xf numFmtId="0" fontId="0" fillId="0" borderId="0" xfId="0" applyFont="1" applyFill="1"/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0" fillId="0" borderId="0" xfId="0" applyFill="1"/>
    <xf numFmtId="164" fontId="0" fillId="2" borderId="0" xfId="0" applyNumberFormat="1" applyFill="1"/>
    <xf numFmtId="164" fontId="0" fillId="0" borderId="0" xfId="0" applyNumberFormat="1" applyFill="1"/>
    <xf numFmtId="0" fontId="5" fillId="2" borderId="1" xfId="0" applyFont="1" applyFill="1" applyBorder="1"/>
    <xf numFmtId="0" fontId="5" fillId="2" borderId="0" xfId="0" applyFont="1" applyFill="1"/>
    <xf numFmtId="0" fontId="5" fillId="0" borderId="1" xfId="0" applyFont="1" applyFill="1" applyBorder="1"/>
    <xf numFmtId="0" fontId="5" fillId="3" borderId="1" xfId="0" applyFont="1" applyFill="1" applyBorder="1"/>
    <xf numFmtId="0" fontId="5" fillId="0" borderId="0" xfId="0" applyFont="1"/>
    <xf numFmtId="0" fontId="4" fillId="0" borderId="0" xfId="0" applyFont="1"/>
    <xf numFmtId="0" fontId="4" fillId="2" borderId="0" xfId="0" applyFont="1" applyFill="1"/>
    <xf numFmtId="0" fontId="6" fillId="0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1" fontId="6" fillId="0" borderId="0" xfId="0" applyNumberFormat="1" applyFont="1" applyFill="1"/>
    <xf numFmtId="1" fontId="5" fillId="0" borderId="0" xfId="0" applyNumberFormat="1" applyFont="1" applyFill="1"/>
    <xf numFmtId="0" fontId="8" fillId="0" borderId="0" xfId="0" applyFont="1"/>
    <xf numFmtId="0" fontId="8" fillId="4" borderId="0" xfId="0" applyFont="1" applyFill="1"/>
    <xf numFmtId="0" fontId="9" fillId="4" borderId="0" xfId="0" applyFont="1" applyFill="1"/>
    <xf numFmtId="0" fontId="9" fillId="0" borderId="0" xfId="0" applyFont="1"/>
    <xf numFmtId="0" fontId="5" fillId="4" borderId="0" xfId="0" applyFont="1" applyFill="1"/>
    <xf numFmtId="0" fontId="11" fillId="0" borderId="0" xfId="0" applyFont="1"/>
    <xf numFmtId="0" fontId="10" fillId="0" borderId="0" xfId="0" applyFont="1" applyFill="1"/>
    <xf numFmtId="1" fontId="11" fillId="0" borderId="0" xfId="0" applyNumberFormat="1" applyFont="1" applyFill="1"/>
    <xf numFmtId="0" fontId="5" fillId="2" borderId="0" xfId="0" applyFont="1" applyFill="1" applyBorder="1"/>
    <xf numFmtId="0" fontId="12" fillId="0" borderId="0" xfId="0" applyFont="1"/>
    <xf numFmtId="0" fontId="14" fillId="0" borderId="0" xfId="0" applyFont="1"/>
    <xf numFmtId="0" fontId="0" fillId="2" borderId="0" xfId="0" applyFont="1" applyFill="1" applyBorder="1"/>
    <xf numFmtId="0" fontId="7" fillId="0" borderId="0" xfId="0" applyFont="1" applyFill="1"/>
    <xf numFmtId="1" fontId="11" fillId="2" borderId="0" xfId="0" applyNumberFormat="1" applyFont="1" applyFill="1"/>
    <xf numFmtId="1" fontId="15" fillId="2" borderId="0" xfId="0" applyNumberFormat="1" applyFont="1" applyFill="1" applyBorder="1"/>
    <xf numFmtId="1" fontId="16" fillId="2" borderId="0" xfId="0" applyNumberFormat="1" applyFont="1" applyFill="1" applyBorder="1"/>
    <xf numFmtId="1" fontId="17" fillId="2" borderId="0" xfId="0" applyNumberFormat="1" applyFont="1" applyFill="1"/>
    <xf numFmtId="0" fontId="14" fillId="0" borderId="0" xfId="0" applyFont="1" applyFill="1"/>
    <xf numFmtId="0" fontId="13" fillId="2" borderId="1" xfId="0" applyFont="1" applyFill="1" applyBorder="1"/>
    <xf numFmtId="0" fontId="13" fillId="0" borderId="1" xfId="0" applyFont="1" applyFill="1" applyBorder="1"/>
    <xf numFmtId="1" fontId="18" fillId="2" borderId="0" xfId="0" applyNumberFormat="1" applyFont="1" applyFill="1"/>
    <xf numFmtId="0" fontId="15" fillId="2" borderId="0" xfId="0" applyFont="1" applyFill="1" applyBorder="1"/>
    <xf numFmtId="0" fontId="19" fillId="2" borderId="0" xfId="0" applyFont="1" applyFill="1" applyBorder="1"/>
    <xf numFmtId="0" fontId="20" fillId="4" borderId="0" xfId="0" applyFont="1" applyFill="1"/>
    <xf numFmtId="0" fontId="17" fillId="0" borderId="0" xfId="0" applyFont="1"/>
  </cellXfs>
  <cellStyles count="3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998987446857"/>
          <c:y val="0.0141704584658394"/>
          <c:w val="0.78553566104905"/>
          <c:h val="0.9197571898763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008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Sheet1!$I$2:$I$18</c:f>
              <c:strCache>
                <c:ptCount val="17"/>
                <c:pt idx="0">
                  <c:v>H2O</c:v>
                </c:pt>
                <c:pt idx="1">
                  <c:v>H2O</c:v>
                </c:pt>
                <c:pt idx="2">
                  <c:v>H2O</c:v>
                </c:pt>
                <c:pt idx="3">
                  <c:v>CO2</c:v>
                </c:pt>
                <c:pt idx="4">
                  <c:v>CO2</c:v>
                </c:pt>
                <c:pt idx="5">
                  <c:v>CO2</c:v>
                </c:pt>
                <c:pt idx="6">
                  <c:v>DI H2O/CO2</c:v>
                </c:pt>
                <c:pt idx="7">
                  <c:v>DI H2O/CO2</c:v>
                </c:pt>
                <c:pt idx="8">
                  <c:v>DI H2O/CO2</c:v>
                </c:pt>
                <c:pt idx="9">
                  <c:v>DI H2O/CO2</c:v>
                </c:pt>
                <c:pt idx="10">
                  <c:v>PAA 1% 17k/CO2</c:v>
                </c:pt>
                <c:pt idx="11">
                  <c:v>PAA 1% 17k/CO2</c:v>
                </c:pt>
                <c:pt idx="12">
                  <c:v>PAA 1% 17k/CO2</c:v>
                </c:pt>
                <c:pt idx="13">
                  <c:v>Average H2O</c:v>
                </c:pt>
                <c:pt idx="14">
                  <c:v>Average CO2</c:v>
                </c:pt>
                <c:pt idx="15">
                  <c:v>Average H2O/CO2</c:v>
                </c:pt>
                <c:pt idx="16">
                  <c:v>Average PAA/CO2</c:v>
                </c:pt>
              </c:strCache>
            </c:strRef>
          </c:cat>
          <c:val>
            <c:numRef>
              <c:f>Sheet1!$O$2:$O$18</c:f>
              <c:numCache>
                <c:formatCode>General</c:formatCode>
                <c:ptCount val="17"/>
                <c:pt idx="0">
                  <c:v>2892.0</c:v>
                </c:pt>
                <c:pt idx="1">
                  <c:v>3240.0</c:v>
                </c:pt>
                <c:pt idx="2">
                  <c:v>3227.0</c:v>
                </c:pt>
                <c:pt idx="3">
                  <c:v>2822.0</c:v>
                </c:pt>
                <c:pt idx="4">
                  <c:v>2626.0</c:v>
                </c:pt>
                <c:pt idx="5">
                  <c:v>3894.0</c:v>
                </c:pt>
                <c:pt idx="6">
                  <c:v>2482.0</c:v>
                </c:pt>
                <c:pt idx="7">
                  <c:v>2172.0</c:v>
                </c:pt>
                <c:pt idx="8">
                  <c:v>2400.0</c:v>
                </c:pt>
                <c:pt idx="9">
                  <c:v>2778.0</c:v>
                </c:pt>
                <c:pt idx="10">
                  <c:v>2107.0</c:v>
                </c:pt>
                <c:pt idx="11">
                  <c:v>2098.0</c:v>
                </c:pt>
                <c:pt idx="12">
                  <c:v>2075.0</c:v>
                </c:pt>
                <c:pt idx="13" formatCode="0">
                  <c:v>3119.666666666667</c:v>
                </c:pt>
                <c:pt idx="14" formatCode="0">
                  <c:v>3114.0</c:v>
                </c:pt>
                <c:pt idx="15" formatCode="0">
                  <c:v>2458.0</c:v>
                </c:pt>
                <c:pt idx="16" formatCode="0">
                  <c:v>2093.333333333333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02229080"/>
        <c:axId val="-2102226104"/>
        <c:axId val="0"/>
      </c:bar3DChart>
      <c:catAx>
        <c:axId val="-2102229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-2102226104"/>
        <c:crosses val="autoZero"/>
        <c:auto val="1"/>
        <c:lblAlgn val="ctr"/>
        <c:lblOffset val="100"/>
        <c:noMultiLvlLbl val="0"/>
      </c:catAx>
      <c:valAx>
        <c:axId val="-2102226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-2102229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18</xdr:row>
      <xdr:rowOff>127000</xdr:rowOff>
    </xdr:from>
    <xdr:to>
      <xdr:col>11</xdr:col>
      <xdr:colOff>563877</xdr:colOff>
      <xdr:row>52</xdr:row>
      <xdr:rowOff>68580</xdr:rowOff>
    </xdr:to>
    <xdr:grpSp>
      <xdr:nvGrpSpPr>
        <xdr:cNvPr id="21" name="Group 20"/>
        <xdr:cNvGrpSpPr/>
      </xdr:nvGrpSpPr>
      <xdr:grpSpPr>
        <a:xfrm>
          <a:off x="254000" y="3556000"/>
          <a:ext cx="10190477" cy="6418580"/>
          <a:chOff x="8290559" y="21683980"/>
          <a:chExt cx="11625577" cy="6418580"/>
        </a:xfrm>
      </xdr:grpSpPr>
      <xdr:grpSp>
        <xdr:nvGrpSpPr>
          <xdr:cNvPr id="17" name="Group 16"/>
          <xdr:cNvGrpSpPr/>
        </xdr:nvGrpSpPr>
        <xdr:grpSpPr>
          <a:xfrm>
            <a:off x="8290559" y="21683980"/>
            <a:ext cx="11625577" cy="6418580"/>
            <a:chOff x="8294969" y="21972002"/>
            <a:chExt cx="11630609" cy="6504940"/>
          </a:xfrm>
        </xdr:grpSpPr>
        <xdr:grpSp>
          <xdr:nvGrpSpPr>
            <xdr:cNvPr id="6" name="Group 5"/>
            <xdr:cNvGrpSpPr/>
          </xdr:nvGrpSpPr>
          <xdr:grpSpPr>
            <a:xfrm>
              <a:off x="8294969" y="21972002"/>
              <a:ext cx="11630609" cy="6504940"/>
              <a:chOff x="8294969" y="22165042"/>
              <a:chExt cx="11630609" cy="6504940"/>
            </a:xfrm>
          </xdr:grpSpPr>
          <xdr:grpSp>
            <xdr:nvGrpSpPr>
              <xdr:cNvPr id="38" name="Group 37"/>
              <xdr:cNvGrpSpPr/>
            </xdr:nvGrpSpPr>
            <xdr:grpSpPr>
              <a:xfrm>
                <a:off x="8294969" y="22165042"/>
                <a:ext cx="11630609" cy="6504940"/>
                <a:chOff x="5194766" y="13458005"/>
                <a:chExt cx="9380857" cy="6593840"/>
              </a:xfrm>
            </xdr:grpSpPr>
            <xdr:graphicFrame macro="">
              <xdr:nvGraphicFramePr>
                <xdr:cNvPr id="39" name="Chart 38"/>
                <xdr:cNvGraphicFramePr>
                  <a:graphicFrameLocks/>
                </xdr:cNvGraphicFramePr>
              </xdr:nvGraphicFramePr>
              <xdr:xfrm>
                <a:off x="5194766" y="13458005"/>
                <a:ext cx="9123681" cy="659384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40" name="TextBox 39"/>
                <xdr:cNvSpPr txBox="1"/>
              </xdr:nvSpPr>
              <xdr:spPr>
                <a:xfrm>
                  <a:off x="9283096" y="15078907"/>
                  <a:ext cx="894921" cy="307777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lang="en-US" sz="1400" b="1">
                      <a:solidFill>
                        <a:schemeClr val="accent3">
                          <a:lumMod val="75000"/>
                        </a:schemeClr>
                      </a:solidFill>
                    </a:rPr>
                    <a:t>H2O/CO2</a:t>
                  </a:r>
                </a:p>
              </xdr:txBody>
            </xdr:sp>
            <xdr:sp macro="" textlink="">
              <xdr:nvSpPr>
                <xdr:cNvPr id="41" name="TextBox 40"/>
                <xdr:cNvSpPr txBox="1"/>
              </xdr:nvSpPr>
              <xdr:spPr>
                <a:xfrm>
                  <a:off x="10885142" y="15966965"/>
                  <a:ext cx="882385" cy="307777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lang="en-US" sz="1400" b="1">
                      <a:solidFill>
                        <a:srgbClr val="008000"/>
                      </a:solidFill>
                    </a:rPr>
                    <a:t>PAA/CO2</a:t>
                  </a:r>
                </a:p>
              </xdr:txBody>
            </xdr:sp>
            <xdr:sp macro="" textlink="">
              <xdr:nvSpPr>
                <xdr:cNvPr id="42" name="TextBox 41"/>
                <xdr:cNvSpPr txBox="1"/>
              </xdr:nvSpPr>
              <xdr:spPr>
                <a:xfrm>
                  <a:off x="13397063" y="16551776"/>
                  <a:ext cx="1178560" cy="740197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r>
                    <a:rPr lang="en-US" sz="1200" b="1">
                      <a:solidFill>
                        <a:srgbClr val="008000"/>
                      </a:solidFill>
                    </a:rPr>
                    <a:t>PAA/CO2</a:t>
                  </a:r>
                </a:p>
                <a:p>
                  <a:r>
                    <a:rPr lang="en-US" sz="1200" b="1">
                      <a:solidFill>
                        <a:srgbClr val="008000"/>
                      </a:solidFill>
                    </a:rPr>
                    <a:t>Average </a:t>
                  </a:r>
                </a:p>
                <a:p>
                  <a:r>
                    <a:rPr lang="el-GR" sz="1200" b="1">
                      <a:solidFill>
                        <a:srgbClr val="008000"/>
                      </a:solidFill>
                    </a:rPr>
                    <a:t>ΔP</a:t>
                  </a:r>
                  <a:r>
                    <a:rPr lang="en-US" sz="1200" b="1">
                      <a:solidFill>
                        <a:srgbClr val="008000"/>
                      </a:solidFill>
                    </a:rPr>
                    <a:t>=2093psi</a:t>
                  </a:r>
                  <a:r>
                    <a:rPr lang="el-GR" sz="1200" b="1">
                      <a:solidFill>
                        <a:srgbClr val="008000"/>
                      </a:solidFill>
                    </a:rPr>
                    <a:t> </a:t>
                  </a:r>
                  <a:r>
                    <a:rPr lang="en-US" sz="1200" b="1">
                      <a:solidFill>
                        <a:srgbClr val="008000"/>
                      </a:solidFill>
                    </a:rPr>
                    <a:t> </a:t>
                  </a:r>
                </a:p>
              </xdr:txBody>
            </xdr:sp>
            <xdr:sp macro="" textlink="">
              <xdr:nvSpPr>
                <xdr:cNvPr id="43" name="TextBox 42"/>
                <xdr:cNvSpPr txBox="1"/>
              </xdr:nvSpPr>
              <xdr:spPr>
                <a:xfrm>
                  <a:off x="12534259" y="15002712"/>
                  <a:ext cx="707095" cy="76572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noAutofit/>
                </a:bodyPr>
                <a:lstStyle/>
                <a:p>
                  <a:r>
                    <a:rPr lang="en-US" sz="1200" b="1">
                      <a:solidFill>
                        <a:schemeClr val="accent3"/>
                      </a:solidFill>
                    </a:rPr>
                    <a:t>H2O/CO2</a:t>
                  </a:r>
                </a:p>
                <a:p>
                  <a:r>
                    <a:rPr lang="en-US" sz="1200" b="1">
                      <a:solidFill>
                        <a:schemeClr val="accent3"/>
                      </a:solidFill>
                    </a:rPr>
                    <a:t>Average </a:t>
                  </a:r>
                </a:p>
                <a:p>
                  <a:r>
                    <a:rPr lang="en-US" sz="1200" b="1">
                      <a:solidFill>
                        <a:schemeClr val="accent3"/>
                      </a:solidFill>
                    </a:rPr>
                    <a:t>ΔP=</a:t>
                  </a:r>
                </a:p>
                <a:p>
                  <a:r>
                    <a:rPr lang="en-US" sz="1200" b="1">
                      <a:solidFill>
                        <a:schemeClr val="accent3"/>
                      </a:solidFill>
                    </a:rPr>
                    <a:t>2458psi </a:t>
                  </a:r>
                </a:p>
              </xdr:txBody>
            </xdr:sp>
            <xdr:grpSp>
              <xdr:nvGrpSpPr>
                <xdr:cNvPr id="44" name="Group 43"/>
                <xdr:cNvGrpSpPr/>
              </xdr:nvGrpSpPr>
              <xdr:grpSpPr>
                <a:xfrm>
                  <a:off x="13160555" y="14979259"/>
                  <a:ext cx="1202108" cy="1533435"/>
                  <a:chOff x="13116266" y="14597009"/>
                  <a:chExt cx="1294578" cy="1454291"/>
                </a:xfrm>
              </xdr:grpSpPr>
              <xdr:sp macro="" textlink="">
                <xdr:nvSpPr>
                  <xdr:cNvPr id="45" name="Cube 44"/>
                  <xdr:cNvSpPr/>
                </xdr:nvSpPr>
                <xdr:spPr>
                  <a:xfrm>
                    <a:off x="13116266" y="14597009"/>
                    <a:ext cx="245587" cy="1454291"/>
                  </a:xfrm>
                  <a:prstGeom prst="cube">
                    <a:avLst>
                      <a:gd name="adj" fmla="val 18939"/>
                    </a:avLst>
                  </a:prstGeom>
                  <a:solidFill>
                    <a:srgbClr val="C0504D"/>
                  </a:solidFill>
                  <a:ln/>
                </xdr:spPr>
                <xdr:style>
                  <a:lnRef idx="1">
                    <a:schemeClr val="accent1"/>
                  </a:lnRef>
                  <a:fillRef idx="3">
                    <a:schemeClr val="accent1"/>
                  </a:fillRef>
                  <a:effectRef idx="2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/>
                  <a:lstStyle/>
                  <a:p>
                    <a:endParaRPr lang="en-US"/>
                  </a:p>
                </xdr:txBody>
              </xdr:sp>
              <xdr:sp macro="" textlink="">
                <xdr:nvSpPr>
                  <xdr:cNvPr id="46" name="TextBox 45"/>
                  <xdr:cNvSpPr txBox="1"/>
                </xdr:nvSpPr>
                <xdr:spPr>
                  <a:xfrm>
                    <a:off x="13604479" y="15070551"/>
                    <a:ext cx="806365" cy="501519"/>
                  </a:xfrm>
                  <a:prstGeom prst="rect">
                    <a:avLst/>
                  </a:prstGeom>
                  <a:noFill/>
                  <a:ln w="31750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noAutofit/>
                  </a:bodyPr>
                  <a:lstStyle/>
                  <a:p>
                    <a:pPr algn="ctr"/>
                    <a:r>
                      <a:rPr lang="en-US" sz="1600" b="1">
                        <a:solidFill>
                          <a:schemeClr val="accent2"/>
                        </a:solidFill>
                      </a:rPr>
                      <a:t>1027</a:t>
                    </a:r>
                  </a:p>
                  <a:p>
                    <a:pPr algn="ctr"/>
                    <a:r>
                      <a:rPr lang="en-US" sz="1600" b="1">
                        <a:solidFill>
                          <a:schemeClr val="accent2"/>
                        </a:solidFill>
                      </a:rPr>
                      <a:t>psi !</a:t>
                    </a:r>
                  </a:p>
                </xdr:txBody>
              </xdr:sp>
            </xdr:grpSp>
          </xdr:grpSp>
          <xdr:sp macro="" textlink="">
            <xdr:nvSpPr>
              <xdr:cNvPr id="47" name="TextBox 46"/>
              <xdr:cNvSpPr txBox="1"/>
            </xdr:nvSpPr>
            <xdr:spPr>
              <a:xfrm>
                <a:off x="15973252" y="22836332"/>
                <a:ext cx="1076055" cy="75540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lang="en-US" sz="1200" b="1">
                    <a:solidFill>
                      <a:srgbClr val="0000FF"/>
                    </a:solidFill>
                  </a:rPr>
                  <a:t>H2O</a:t>
                </a:r>
                <a:r>
                  <a:rPr lang="en-US" sz="1200" b="1" baseline="0">
                    <a:solidFill>
                      <a:srgbClr val="0000FF"/>
                    </a:solidFill>
                  </a:rPr>
                  <a:t> </a:t>
                </a:r>
                <a:r>
                  <a:rPr lang="en-US" sz="1200" b="1">
                    <a:solidFill>
                      <a:srgbClr val="0000FF"/>
                    </a:solidFill>
                  </a:rPr>
                  <a:t>Average </a:t>
                </a:r>
              </a:p>
              <a:p>
                <a:r>
                  <a:rPr lang="en-US" sz="1200" b="1">
                    <a:solidFill>
                      <a:srgbClr val="0000FF"/>
                    </a:solidFill>
                  </a:rPr>
                  <a:t>ΔP=3120psi </a:t>
                </a:r>
              </a:p>
            </xdr:txBody>
          </xdr:sp>
        </xdr:grpSp>
        <xdr:sp macro="" textlink="">
          <xdr:nvSpPr>
            <xdr:cNvPr id="49" name="Right Brace 48"/>
            <xdr:cNvSpPr/>
          </xdr:nvSpPr>
          <xdr:spPr>
            <a:xfrm>
              <a:off x="18457513" y="23472746"/>
              <a:ext cx="334737" cy="1493021"/>
            </a:xfrm>
            <a:prstGeom prst="rightBrace">
              <a:avLst>
                <a:gd name="adj1" fmla="val 51666"/>
                <a:gd name="adj2" fmla="val 50000"/>
              </a:avLst>
            </a:prstGeom>
            <a:ln>
              <a:solidFill>
                <a:schemeClr val="accent2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  <xdr:sp macro="" textlink="">
        <xdr:nvSpPr>
          <xdr:cNvPr id="50" name="TextBox 49"/>
          <xdr:cNvSpPr txBox="1"/>
        </xdr:nvSpPr>
        <xdr:spPr>
          <a:xfrm rot="16200000">
            <a:off x="6747248" y="24408392"/>
            <a:ext cx="4223334" cy="4001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/>
              <a:t>Measured Effective</a:t>
            </a:r>
            <a:r>
              <a:rPr lang="en-US" sz="2000" b="1" baseline="0"/>
              <a:t> Pressure (psi)</a:t>
            </a:r>
            <a:endParaRPr lang="en-US" sz="2000" b="1"/>
          </a:p>
        </xdr:txBody>
      </xdr:sp>
    </xdr:grpSp>
    <xdr:clientData/>
  </xdr:twoCellAnchor>
  <xdr:oneCellAnchor>
    <xdr:from>
      <xdr:col>11</xdr:col>
      <xdr:colOff>1028700</xdr:colOff>
      <xdr:row>30</xdr:row>
      <xdr:rowOff>25400</xdr:rowOff>
    </xdr:from>
    <xdr:ext cx="184666" cy="261610"/>
    <xdr:sp macro="" textlink="">
      <xdr:nvSpPr>
        <xdr:cNvPr id="10" name="TextBox 9"/>
        <xdr:cNvSpPr txBox="1"/>
      </xdr:nvSpPr>
      <xdr:spPr>
        <a:xfrm>
          <a:off x="10909300" y="5740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11</xdr:col>
      <xdr:colOff>431800</xdr:colOff>
      <xdr:row>24</xdr:row>
      <xdr:rowOff>38100</xdr:rowOff>
    </xdr:from>
    <xdr:to>
      <xdr:col>13</xdr:col>
      <xdr:colOff>1028700</xdr:colOff>
      <xdr:row>42</xdr:row>
      <xdr:rowOff>25419</xdr:rowOff>
    </xdr:to>
    <xdr:sp macro="" textlink="">
      <xdr:nvSpPr>
        <xdr:cNvPr id="48" name="Rectangle 47"/>
        <xdr:cNvSpPr/>
      </xdr:nvSpPr>
      <xdr:spPr>
        <a:xfrm>
          <a:off x="10312400" y="4610100"/>
          <a:ext cx="3987800" cy="3416319"/>
        </a:xfrm>
        <a:prstGeom prst="rect">
          <a:avLst/>
        </a:prstGeom>
        <a:solidFill>
          <a:schemeClr val="bg1"/>
        </a:solidFill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177800" lvl="2" indent="-112713">
            <a:buFont typeface="Arial"/>
            <a:buChar char="•"/>
          </a:pPr>
          <a:r>
            <a:rPr lang="en-US" sz="1200" b="1">
              <a:solidFill>
                <a:srgbClr val="0000FF"/>
              </a:solidFill>
            </a:rPr>
            <a:t>Conclusions:</a:t>
          </a:r>
        </a:p>
        <a:p>
          <a:pPr marL="177800" lvl="2" indent="-112713">
            <a:buFont typeface="Arial"/>
            <a:buChar char="•"/>
          </a:pPr>
          <a:endParaRPr lang="en-US" sz="1200" b="1">
            <a:solidFill>
              <a:srgbClr val="0000FF"/>
            </a:solidFill>
          </a:endParaRPr>
        </a:p>
        <a:p>
          <a:pPr marL="177800" lvl="2" indent="-112713">
            <a:buFont typeface="Arial"/>
            <a:buChar char="•"/>
          </a:pPr>
          <a:r>
            <a:rPr lang="en-US" sz="1200">
              <a:solidFill>
                <a:srgbClr val="0000FF"/>
              </a:solidFill>
            </a:rPr>
            <a:t>Employing water as a fracking fluid to fracture fused silica requires </a:t>
          </a:r>
          <a:r>
            <a:rPr lang="en-US" sz="1200" b="1">
              <a:solidFill>
                <a:srgbClr val="0000FF"/>
              </a:solidFill>
            </a:rPr>
            <a:t>50% higher (&gt;1000psi</a:t>
          </a:r>
          <a:r>
            <a:rPr lang="en-US" sz="1200">
              <a:solidFill>
                <a:srgbClr val="0000FF"/>
              </a:solidFill>
            </a:rPr>
            <a:t>) overpressures than the required using StimuFrac.</a:t>
          </a:r>
          <a:endParaRPr lang="en-US" sz="1200" b="1">
            <a:solidFill>
              <a:srgbClr val="0000FF"/>
            </a:solidFill>
          </a:endParaRPr>
        </a:p>
        <a:p>
          <a:pPr marL="177800" lvl="2" indent="-112713">
            <a:buFont typeface="Arial"/>
            <a:buChar char="•"/>
          </a:pPr>
          <a:endParaRPr lang="en-US" sz="1200" b="1">
            <a:solidFill>
              <a:srgbClr val="0000FF"/>
            </a:solidFill>
          </a:endParaRPr>
        </a:p>
        <a:p>
          <a:pPr marL="177800" lvl="2" indent="-112713">
            <a:buFont typeface="Arial"/>
            <a:buChar char="•"/>
          </a:pPr>
          <a:r>
            <a:rPr lang="en-US" sz="1200">
              <a:solidFill>
                <a:srgbClr val="0000FF"/>
              </a:solidFill>
            </a:rPr>
            <a:t>Alternative fracking fluids such as supercritical CO2 also require much higher pressures than StimuFrac.</a:t>
          </a:r>
        </a:p>
        <a:p>
          <a:pPr marL="177800" lvl="2" indent="-112713">
            <a:buFont typeface="Arial"/>
            <a:buChar char="•"/>
          </a:pPr>
          <a:endParaRPr lang="en-US" sz="1200">
            <a:solidFill>
              <a:srgbClr val="0000FF"/>
            </a:solidFill>
          </a:endParaRPr>
        </a:p>
        <a:p>
          <a:pPr marL="177800" lvl="2" indent="-112713">
            <a:buFont typeface="Arial"/>
            <a:buChar char="•"/>
          </a:pPr>
          <a:r>
            <a:rPr lang="en-US" sz="1200">
              <a:solidFill>
                <a:srgbClr val="0000FF"/>
              </a:solidFill>
            </a:rPr>
            <a:t>This demonstrates the potential of PNNL’s fluid technology as an alternative fracking fluid</a:t>
          </a:r>
        </a:p>
        <a:p>
          <a:pPr marL="177800" lvl="2" indent="-112713">
            <a:buFont typeface="Arial"/>
            <a:buChar char="•"/>
          </a:pPr>
          <a:endParaRPr lang="en-US" sz="1200">
            <a:solidFill>
              <a:srgbClr val="0000FF"/>
            </a:solidFill>
          </a:endParaRPr>
        </a:p>
        <a:p>
          <a:pPr marL="177800" lvl="2" indent="-112713">
            <a:buFont typeface="Arial"/>
            <a:buChar char="•"/>
          </a:pPr>
          <a:r>
            <a:rPr lang="en-US" sz="1200">
              <a:solidFill>
                <a:srgbClr val="0000FF"/>
              </a:solidFill>
            </a:rPr>
            <a:t>In addition, a combination of water and CO2 in the </a:t>
          </a:r>
          <a:r>
            <a:rPr lang="en-US" sz="1200" i="1">
              <a:solidFill>
                <a:srgbClr val="0000FF"/>
              </a:solidFill>
            </a:rPr>
            <a:t>absence</a:t>
          </a:r>
          <a:r>
            <a:rPr lang="en-US" sz="1200">
              <a:solidFill>
                <a:srgbClr val="0000FF"/>
              </a:solidFill>
            </a:rPr>
            <a:t> of the CO2-reactive polymer require larger overpressures than StimuFrac though the differences are not as dramatic as in the case of employing pure water or CO2.</a:t>
          </a:r>
        </a:p>
        <a:p>
          <a:pPr marL="446088" lvl="1" indent="-342900">
            <a:buFont typeface="Arial"/>
            <a:buChar char="•"/>
          </a:pPr>
          <a:endParaRPr lang="en-US" sz="1200"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0.18568</cdr:x>
      <cdr:y>0.08268</cdr:y>
    </cdr:from>
    <cdr:to>
      <cdr:x>0.28377</cdr:x>
      <cdr:y>0.12935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9439" y="530716"/>
          <a:ext cx="1109091" cy="2995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3366FF"/>
              </a:solidFill>
            </a:rPr>
            <a:t>H2O</a:t>
          </a:r>
        </a:p>
      </cdr:txBody>
    </cdr:sp>
  </cdr:relSizeAnchor>
  <cdr:relSizeAnchor xmlns:cdr="http://schemas.openxmlformats.org/drawingml/2006/chartDrawing">
    <cdr:from>
      <cdr:x>0.32124</cdr:x>
      <cdr:y>0.09497</cdr:y>
    </cdr:from>
    <cdr:to>
      <cdr:x>0.41933</cdr:x>
      <cdr:y>0.14164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32200" y="609600"/>
          <a:ext cx="1109091" cy="29955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6"/>
              </a:solidFill>
            </a:rPr>
            <a:t>CO2</a:t>
          </a:r>
        </a:p>
      </cdr:txBody>
    </cdr:sp>
  </cdr:relSizeAnchor>
  <cdr:relSizeAnchor xmlns:cdr="http://schemas.openxmlformats.org/drawingml/2006/chartDrawing">
    <cdr:from>
      <cdr:x>0.76491</cdr:x>
      <cdr:y>0.10882</cdr:y>
    </cdr:from>
    <cdr:to>
      <cdr:x>0.86003</cdr:x>
      <cdr:y>0.22495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48700" y="698500"/>
          <a:ext cx="1075590" cy="74537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79646"/>
              </a:solidFill>
            </a:rPr>
            <a:t>CO2</a:t>
          </a:r>
          <a:r>
            <a:rPr lang="en-US" sz="1200" b="1" baseline="0">
              <a:solidFill>
                <a:srgbClr val="F79646"/>
              </a:solidFill>
            </a:rPr>
            <a:t> </a:t>
          </a:r>
          <a:r>
            <a:rPr lang="en-US" sz="1200" b="1">
              <a:solidFill>
                <a:srgbClr val="F79646"/>
              </a:solidFill>
            </a:rPr>
            <a:t>Average </a:t>
          </a:r>
        </a:p>
        <a:p xmlns:a="http://schemas.openxmlformats.org/drawingml/2006/main">
          <a:r>
            <a:rPr lang="en-US" sz="1200" b="1">
              <a:solidFill>
                <a:srgbClr val="F79646"/>
              </a:solidFill>
            </a:rPr>
            <a:t>ΔP=3114psi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9"/>
  <sheetViews>
    <sheetView tabSelected="1" topLeftCell="A18" workbookViewId="0">
      <selection activeCell="L27" sqref="L27"/>
    </sheetView>
  </sheetViews>
  <sheetFormatPr baseColWidth="10" defaultRowHeight="15" x14ac:dyDescent="0"/>
  <cols>
    <col min="1" max="1" width="5.1640625" style="2" customWidth="1"/>
    <col min="2" max="2" width="9.5" style="4" customWidth="1"/>
    <col min="3" max="3" width="10.83203125" style="6"/>
    <col min="4" max="4" width="10.6640625" style="4" customWidth="1"/>
    <col min="5" max="5" width="10.6640625" style="6" customWidth="1"/>
    <col min="6" max="6" width="13.1640625" style="4" customWidth="1"/>
    <col min="7" max="7" width="11.83203125" style="6" customWidth="1"/>
    <col min="8" max="8" width="29.6640625" style="4" bestFit="1" customWidth="1"/>
    <col min="9" max="9" width="13.33203125" style="6" customWidth="1"/>
    <col min="10" max="10" width="6" style="4" customWidth="1"/>
    <col min="11" max="11" width="8.83203125" style="6" customWidth="1"/>
    <col min="12" max="12" width="28.5" style="4" bestFit="1" customWidth="1"/>
    <col min="13" max="13" width="16" style="4" customWidth="1"/>
    <col min="14" max="14" width="20.6640625" style="6" bestFit="1" customWidth="1"/>
    <col min="15" max="15" width="13" style="4" customWidth="1"/>
    <col min="16" max="16" width="16.6640625" style="6" customWidth="1"/>
    <col min="17" max="17" width="54.1640625" style="4" bestFit="1" customWidth="1"/>
    <col min="18" max="19" width="27" bestFit="1" customWidth="1"/>
    <col min="20" max="20" width="19.5" bestFit="1" customWidth="1"/>
  </cols>
  <sheetData>
    <row r="1" spans="1:17">
      <c r="A1" s="1" t="s">
        <v>28</v>
      </c>
      <c r="B1" s="3" t="s">
        <v>11</v>
      </c>
      <c r="C1" s="5" t="s">
        <v>0</v>
      </c>
      <c r="D1" s="3" t="s">
        <v>1</v>
      </c>
      <c r="E1" s="5" t="s">
        <v>5</v>
      </c>
      <c r="F1" s="3" t="s">
        <v>2</v>
      </c>
      <c r="G1" s="5" t="s">
        <v>3</v>
      </c>
      <c r="H1" s="3" t="s">
        <v>4</v>
      </c>
      <c r="I1" s="5" t="s">
        <v>15</v>
      </c>
      <c r="J1" s="3" t="s">
        <v>9</v>
      </c>
      <c r="K1" s="5" t="s">
        <v>30</v>
      </c>
      <c r="L1" s="3" t="s">
        <v>42</v>
      </c>
      <c r="M1" s="3" t="s">
        <v>29</v>
      </c>
      <c r="N1" s="5" t="s">
        <v>41</v>
      </c>
      <c r="O1" s="3" t="s">
        <v>27</v>
      </c>
      <c r="P1" s="3" t="s">
        <v>40</v>
      </c>
      <c r="Q1"/>
    </row>
    <row r="2" spans="1:17" s="15" customFormat="1">
      <c r="A2" s="2">
        <v>131</v>
      </c>
      <c r="B2" s="4" t="s">
        <v>33</v>
      </c>
      <c r="C2" s="16" t="s">
        <v>8</v>
      </c>
      <c r="D2" s="17" t="s">
        <v>10</v>
      </c>
      <c r="E2" s="16" t="s">
        <v>13</v>
      </c>
      <c r="F2" s="17" t="s">
        <v>6</v>
      </c>
      <c r="G2" s="16" t="s">
        <v>7</v>
      </c>
      <c r="H2" s="17" t="s">
        <v>14</v>
      </c>
      <c r="I2" s="36" t="s">
        <v>36</v>
      </c>
      <c r="J2" s="4">
        <v>200</v>
      </c>
      <c r="K2" s="16">
        <v>3000</v>
      </c>
      <c r="L2" s="16">
        <v>2858</v>
      </c>
      <c r="M2" s="4">
        <v>5750</v>
      </c>
      <c r="N2" s="17">
        <f t="shared" ref="N2:N7" si="0">(L2-K2)</f>
        <v>-142</v>
      </c>
      <c r="O2" s="37">
        <v>2892</v>
      </c>
      <c r="P2" s="17" t="s">
        <v>18</v>
      </c>
      <c r="Q2"/>
    </row>
    <row r="3" spans="1:17" s="14" customFormat="1">
      <c r="A3" s="2">
        <v>133</v>
      </c>
      <c r="B3" s="4" t="s">
        <v>34</v>
      </c>
      <c r="C3" s="16" t="s">
        <v>8</v>
      </c>
      <c r="D3" s="17" t="s">
        <v>10</v>
      </c>
      <c r="E3" s="16" t="s">
        <v>13</v>
      </c>
      <c r="F3" s="17" t="s">
        <v>6</v>
      </c>
      <c r="G3" s="17" t="s">
        <v>7</v>
      </c>
      <c r="H3" s="17" t="s">
        <v>14</v>
      </c>
      <c r="I3" s="36" t="s">
        <v>36</v>
      </c>
      <c r="J3" s="4">
        <v>200</v>
      </c>
      <c r="K3" s="16">
        <v>3000</v>
      </c>
      <c r="L3" s="4">
        <v>2930</v>
      </c>
      <c r="M3" s="4">
        <v>6170</v>
      </c>
      <c r="N3" s="17">
        <f t="shared" si="0"/>
        <v>-70</v>
      </c>
      <c r="O3" s="37">
        <v>3240</v>
      </c>
      <c r="P3" s="17" t="s">
        <v>18</v>
      </c>
      <c r="Q3" s="19"/>
    </row>
    <row r="4" spans="1:17" s="15" customFormat="1">
      <c r="A4" s="2">
        <v>136</v>
      </c>
      <c r="B4" s="4" t="s">
        <v>35</v>
      </c>
      <c r="C4" s="16" t="s">
        <v>8</v>
      </c>
      <c r="D4" s="17" t="s">
        <v>10</v>
      </c>
      <c r="E4" s="16" t="s">
        <v>13</v>
      </c>
      <c r="F4" s="17" t="s">
        <v>6</v>
      </c>
      <c r="G4" s="17" t="s">
        <v>7</v>
      </c>
      <c r="H4" s="17" t="s">
        <v>14</v>
      </c>
      <c r="I4" s="36" t="s">
        <v>36</v>
      </c>
      <c r="J4" s="4">
        <v>200</v>
      </c>
      <c r="K4" s="16">
        <v>3000</v>
      </c>
      <c r="L4" s="4">
        <v>3173</v>
      </c>
      <c r="M4" s="4">
        <v>6400</v>
      </c>
      <c r="N4" s="17">
        <f t="shared" si="0"/>
        <v>173</v>
      </c>
      <c r="O4" s="37">
        <v>3227</v>
      </c>
      <c r="P4" s="17" t="s">
        <v>18</v>
      </c>
      <c r="Q4" s="20"/>
    </row>
    <row r="5" spans="1:17" s="14" customFormat="1">
      <c r="A5" s="2">
        <v>155</v>
      </c>
      <c r="B5" s="4"/>
      <c r="C5" s="16"/>
      <c r="D5" s="17" t="s">
        <v>10</v>
      </c>
      <c r="E5" s="16" t="s">
        <v>13</v>
      </c>
      <c r="F5" s="17" t="s">
        <v>6</v>
      </c>
      <c r="G5" s="16" t="s">
        <v>7</v>
      </c>
      <c r="H5" s="17" t="s">
        <v>14</v>
      </c>
      <c r="I5" s="36" t="s">
        <v>38</v>
      </c>
      <c r="J5" s="4">
        <v>200</v>
      </c>
      <c r="K5" s="16">
        <v>3000</v>
      </c>
      <c r="L5" s="4">
        <v>3078</v>
      </c>
      <c r="M5" s="4">
        <v>5900</v>
      </c>
      <c r="N5" s="17">
        <f t="shared" si="0"/>
        <v>78</v>
      </c>
      <c r="O5" s="42">
        <v>2822</v>
      </c>
      <c r="P5" s="17" t="s">
        <v>18</v>
      </c>
      <c r="Q5" s="20"/>
    </row>
    <row r="6" spans="1:17" s="15" customFormat="1">
      <c r="A6" s="2">
        <v>158</v>
      </c>
      <c r="B6" s="4"/>
      <c r="C6" s="16"/>
      <c r="D6" s="17" t="s">
        <v>10</v>
      </c>
      <c r="E6" s="16" t="s">
        <v>13</v>
      </c>
      <c r="F6" s="17" t="s">
        <v>6</v>
      </c>
      <c r="G6" s="17" t="s">
        <v>7</v>
      </c>
      <c r="H6" s="17" t="s">
        <v>14</v>
      </c>
      <c r="I6" s="36" t="s">
        <v>38</v>
      </c>
      <c r="J6" s="4">
        <v>200</v>
      </c>
      <c r="K6" s="16">
        <v>3000</v>
      </c>
      <c r="L6" s="4">
        <v>3674</v>
      </c>
      <c r="M6" s="4">
        <v>6300</v>
      </c>
      <c r="N6" s="17">
        <f t="shared" si="0"/>
        <v>674</v>
      </c>
      <c r="O6" s="42">
        <v>2626</v>
      </c>
      <c r="P6" s="17" t="s">
        <v>18</v>
      </c>
      <c r="Q6" s="19"/>
    </row>
    <row r="7" spans="1:17" s="14" customFormat="1">
      <c r="A7" s="2">
        <v>161</v>
      </c>
      <c r="B7" s="4"/>
      <c r="C7" s="16"/>
      <c r="D7" s="17" t="s">
        <v>10</v>
      </c>
      <c r="E7" s="16" t="s">
        <v>13</v>
      </c>
      <c r="F7" s="17" t="s">
        <v>6</v>
      </c>
      <c r="G7" s="17" t="s">
        <v>7</v>
      </c>
      <c r="H7" s="17" t="s">
        <v>14</v>
      </c>
      <c r="I7" s="36" t="s">
        <v>38</v>
      </c>
      <c r="J7" s="4">
        <v>200</v>
      </c>
      <c r="K7" s="16">
        <v>3000</v>
      </c>
      <c r="L7" s="4">
        <v>2756</v>
      </c>
      <c r="M7" s="4">
        <v>6650</v>
      </c>
      <c r="N7" s="17">
        <f t="shared" si="0"/>
        <v>-244</v>
      </c>
      <c r="O7" s="42">
        <v>3894</v>
      </c>
      <c r="P7" s="17" t="s">
        <v>18</v>
      </c>
      <c r="Q7" s="19"/>
    </row>
    <row r="8" spans="1:17" s="21" customFormat="1">
      <c r="A8" s="17">
        <v>42</v>
      </c>
      <c r="B8" s="17" t="s">
        <v>12</v>
      </c>
      <c r="C8" s="17" t="s">
        <v>8</v>
      </c>
      <c r="D8" s="17" t="s">
        <v>10</v>
      </c>
      <c r="E8" s="17" t="s">
        <v>13</v>
      </c>
      <c r="F8" s="17" t="s">
        <v>6</v>
      </c>
      <c r="G8" s="17" t="s">
        <v>7</v>
      </c>
      <c r="H8" s="17" t="s">
        <v>14</v>
      </c>
      <c r="I8" s="17" t="s">
        <v>16</v>
      </c>
      <c r="J8" s="17">
        <v>200</v>
      </c>
      <c r="K8" s="17">
        <v>3000</v>
      </c>
      <c r="L8" s="17">
        <v>3553</v>
      </c>
      <c r="M8" s="17">
        <v>6035</v>
      </c>
      <c r="N8" s="17">
        <f t="shared" ref="N8:N10" si="1">(L8-K8)</f>
        <v>553</v>
      </c>
      <c r="O8" s="43">
        <v>2482</v>
      </c>
      <c r="P8" s="17" t="s">
        <v>18</v>
      </c>
      <c r="Q8" s="13"/>
    </row>
    <row r="9" spans="1:17" s="22" customFormat="1">
      <c r="A9" s="17">
        <v>48</v>
      </c>
      <c r="B9" s="17" t="s">
        <v>19</v>
      </c>
      <c r="C9" s="17" t="s">
        <v>8</v>
      </c>
      <c r="D9" s="17" t="s">
        <v>10</v>
      </c>
      <c r="E9" s="17" t="s">
        <v>13</v>
      </c>
      <c r="F9" s="17" t="s">
        <v>6</v>
      </c>
      <c r="G9" s="17" t="s">
        <v>7</v>
      </c>
      <c r="H9" s="17" t="s">
        <v>20</v>
      </c>
      <c r="I9" s="17" t="s">
        <v>16</v>
      </c>
      <c r="J9" s="17">
        <v>200</v>
      </c>
      <c r="K9" s="17">
        <v>3000</v>
      </c>
      <c r="L9" s="17">
        <v>3549</v>
      </c>
      <c r="M9" s="17">
        <v>5721</v>
      </c>
      <c r="N9" s="17">
        <f t="shared" si="1"/>
        <v>549</v>
      </c>
      <c r="O9" s="43">
        <v>2172</v>
      </c>
      <c r="P9" s="17" t="s">
        <v>18</v>
      </c>
      <c r="Q9" s="13"/>
    </row>
    <row r="10" spans="1:17" s="21" customFormat="1">
      <c r="A10" s="16">
        <v>52</v>
      </c>
      <c r="B10" s="17" t="s">
        <v>21</v>
      </c>
      <c r="C10" s="16" t="s">
        <v>8</v>
      </c>
      <c r="D10" s="17" t="s">
        <v>10</v>
      </c>
      <c r="E10" s="16" t="s">
        <v>13</v>
      </c>
      <c r="F10" s="17" t="s">
        <v>6</v>
      </c>
      <c r="G10" s="16" t="s">
        <v>7</v>
      </c>
      <c r="H10" s="17" t="s">
        <v>22</v>
      </c>
      <c r="I10" s="16" t="s">
        <v>16</v>
      </c>
      <c r="J10" s="17">
        <v>200</v>
      </c>
      <c r="K10" s="16">
        <v>3000</v>
      </c>
      <c r="L10" s="17">
        <v>3386</v>
      </c>
      <c r="M10" s="18">
        <v>5786</v>
      </c>
      <c r="N10" s="16">
        <f t="shared" si="1"/>
        <v>386</v>
      </c>
      <c r="O10" s="44">
        <v>2400</v>
      </c>
      <c r="P10" s="17" t="s">
        <v>18</v>
      </c>
      <c r="Q10" s="10"/>
    </row>
    <row r="11" spans="1:17" s="19" customFormat="1">
      <c r="A11" s="16">
        <v>39</v>
      </c>
      <c r="B11" s="17" t="s">
        <v>17</v>
      </c>
      <c r="C11" s="16" t="s">
        <v>8</v>
      </c>
      <c r="D11" s="17" t="s">
        <v>10</v>
      </c>
      <c r="E11" s="16" t="s">
        <v>13</v>
      </c>
      <c r="F11" s="17" t="s">
        <v>6</v>
      </c>
      <c r="G11" s="16" t="s">
        <v>7</v>
      </c>
      <c r="H11" s="17" t="s">
        <v>14</v>
      </c>
      <c r="I11" s="16" t="s">
        <v>16</v>
      </c>
      <c r="J11" s="17">
        <v>200</v>
      </c>
      <c r="K11" s="16">
        <v>3000</v>
      </c>
      <c r="L11" s="17">
        <v>2954</v>
      </c>
      <c r="M11" s="18">
        <v>5732</v>
      </c>
      <c r="N11" s="16">
        <f>(L11-K11)</f>
        <v>-46</v>
      </c>
      <c r="O11" s="44">
        <v>2778</v>
      </c>
      <c r="P11" s="17" t="s">
        <v>18</v>
      </c>
      <c r="Q11" s="10"/>
    </row>
    <row r="12" spans="1:17" s="19" customFormat="1">
      <c r="A12" s="11">
        <v>58</v>
      </c>
      <c r="B12" s="9" t="s">
        <v>24</v>
      </c>
      <c r="C12" s="11" t="s">
        <v>8</v>
      </c>
      <c r="D12" s="9" t="s">
        <v>10</v>
      </c>
      <c r="E12" s="11" t="s">
        <v>13</v>
      </c>
      <c r="F12" s="9" t="s">
        <v>6</v>
      </c>
      <c r="G12" s="11" t="s">
        <v>7</v>
      </c>
      <c r="H12" s="9" t="s">
        <v>22</v>
      </c>
      <c r="I12" s="11" t="s">
        <v>23</v>
      </c>
      <c r="J12" s="9">
        <v>200</v>
      </c>
      <c r="K12" s="11">
        <v>3000</v>
      </c>
      <c r="L12" s="9">
        <v>3260</v>
      </c>
      <c r="M12" s="12">
        <v>5367</v>
      </c>
      <c r="N12" s="11">
        <f t="shared" ref="N12:N14" si="2">(L12-K12)</f>
        <v>260</v>
      </c>
      <c r="O12" s="11">
        <v>2107</v>
      </c>
      <c r="P12" s="9" t="s">
        <v>18</v>
      </c>
      <c r="Q12" s="10"/>
    </row>
    <row r="13" spans="1:17" s="20" customFormat="1">
      <c r="A13" s="9">
        <v>61</v>
      </c>
      <c r="B13" s="9" t="s">
        <v>25</v>
      </c>
      <c r="C13" s="9" t="s">
        <v>8</v>
      </c>
      <c r="D13" s="9" t="s">
        <v>10</v>
      </c>
      <c r="E13" s="9" t="s">
        <v>13</v>
      </c>
      <c r="F13" s="9" t="s">
        <v>6</v>
      </c>
      <c r="G13" s="9" t="s">
        <v>7</v>
      </c>
      <c r="H13" s="9" t="s">
        <v>22</v>
      </c>
      <c r="I13" s="9" t="s">
        <v>23</v>
      </c>
      <c r="J13" s="9">
        <v>200</v>
      </c>
      <c r="K13" s="9">
        <v>3000</v>
      </c>
      <c r="L13" s="9">
        <v>3511</v>
      </c>
      <c r="M13" s="9">
        <v>5609</v>
      </c>
      <c r="N13" s="9">
        <f t="shared" si="2"/>
        <v>511</v>
      </c>
      <c r="O13" s="9">
        <v>2098</v>
      </c>
      <c r="P13" s="9" t="s">
        <v>18</v>
      </c>
      <c r="Q13" s="10"/>
    </row>
    <row r="14" spans="1:17" s="20" customFormat="1">
      <c r="A14" s="9">
        <v>67</v>
      </c>
      <c r="B14" s="9" t="s">
        <v>26</v>
      </c>
      <c r="C14" s="9" t="s">
        <v>8</v>
      </c>
      <c r="D14" s="9" t="s">
        <v>10</v>
      </c>
      <c r="E14" s="9" t="s">
        <v>13</v>
      </c>
      <c r="F14" s="9" t="s">
        <v>6</v>
      </c>
      <c r="G14" s="9" t="s">
        <v>7</v>
      </c>
      <c r="H14" s="9" t="s">
        <v>20</v>
      </c>
      <c r="I14" s="9" t="s">
        <v>23</v>
      </c>
      <c r="J14" s="9">
        <v>200</v>
      </c>
      <c r="K14" s="9">
        <v>3000</v>
      </c>
      <c r="L14" s="9">
        <v>3565</v>
      </c>
      <c r="M14" s="9">
        <v>5640</v>
      </c>
      <c r="N14" s="9">
        <f t="shared" si="2"/>
        <v>565</v>
      </c>
      <c r="O14" s="9">
        <v>2075</v>
      </c>
      <c r="P14" s="9" t="s">
        <v>18</v>
      </c>
      <c r="Q14" s="10"/>
    </row>
    <row r="15" spans="1:17" s="19" customFormat="1">
      <c r="A15" s="33"/>
      <c r="B15" s="33"/>
      <c r="C15" s="33"/>
      <c r="D15" s="33"/>
      <c r="E15" s="33"/>
      <c r="F15" s="33"/>
      <c r="G15" s="33"/>
      <c r="H15" s="33"/>
      <c r="I15" s="46" t="s">
        <v>37</v>
      </c>
      <c r="J15" s="33"/>
      <c r="K15" s="33"/>
      <c r="L15" s="33"/>
      <c r="M15" s="33"/>
      <c r="N15" s="33"/>
      <c r="O15" s="39">
        <f>AVERAGE(O2:O4)</f>
        <v>3119.6666666666665</v>
      </c>
      <c r="P15" s="33"/>
      <c r="Q15" s="10"/>
    </row>
    <row r="16" spans="1:17" s="13" customFormat="1">
      <c r="A16" s="33"/>
      <c r="B16" s="33"/>
      <c r="C16" s="33"/>
      <c r="D16" s="33"/>
      <c r="E16" s="33"/>
      <c r="F16" s="33"/>
      <c r="G16" s="33"/>
      <c r="H16" s="33"/>
      <c r="I16" s="47" t="s">
        <v>39</v>
      </c>
      <c r="J16" s="33"/>
      <c r="K16" s="33"/>
      <c r="L16" s="33"/>
      <c r="M16" s="33"/>
      <c r="N16" s="33"/>
      <c r="O16" s="40">
        <f>AVERAGE(O5:O7)</f>
        <v>3114</v>
      </c>
      <c r="P16" s="33"/>
      <c r="Q16"/>
    </row>
    <row r="17" spans="1:18" s="10" customFormat="1">
      <c r="A17" s="33"/>
      <c r="B17" s="33"/>
      <c r="C17" s="33"/>
      <c r="D17" s="33"/>
      <c r="E17" s="33"/>
      <c r="F17" s="33"/>
      <c r="G17" s="33"/>
      <c r="H17" s="33"/>
      <c r="I17" s="48" t="s">
        <v>31</v>
      </c>
      <c r="J17" s="33"/>
      <c r="K17" s="33"/>
      <c r="L17" s="33"/>
      <c r="M17" s="33"/>
      <c r="N17" s="33"/>
      <c r="O17" s="45">
        <f>AVERAGE(O8:O11)</f>
        <v>2458</v>
      </c>
      <c r="P17" s="33"/>
      <c r="Q17"/>
    </row>
    <row r="18" spans="1:18" s="13" customFormat="1">
      <c r="A18" s="33"/>
      <c r="B18" s="33"/>
      <c r="C18" s="33"/>
      <c r="D18" s="33"/>
      <c r="E18" s="33"/>
      <c r="F18" s="33"/>
      <c r="G18" s="33"/>
      <c r="H18" s="33"/>
      <c r="I18" s="49" t="s">
        <v>32</v>
      </c>
      <c r="J18" s="33"/>
      <c r="K18" s="33"/>
      <c r="L18" s="33"/>
      <c r="M18" s="33"/>
      <c r="N18" s="33"/>
      <c r="O18" s="41">
        <f>AVERAGE(O12:O14)</f>
        <v>2093.3333333333335</v>
      </c>
      <c r="P18" s="33"/>
      <c r="Q18"/>
    </row>
    <row r="19" spans="1:18" s="10" customForma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8"/>
      <c r="Q19" s="33"/>
      <c r="R19"/>
    </row>
    <row r="20" spans="1:18" s="10" customForma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R20"/>
    </row>
    <row r="21" spans="1:18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0"/>
      <c r="Q21" s="10"/>
    </row>
    <row r="22" spans="1:18" s="4" customForma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0"/>
      <c r="Q22" s="10"/>
      <c r="R22" s="20"/>
    </row>
    <row r="23" spans="1:18" s="13" customForma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0"/>
      <c r="Q23" s="10"/>
      <c r="R23" s="20"/>
    </row>
    <row r="24" spans="1:18" s="21" customForma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10"/>
      <c r="Q24" s="10"/>
      <c r="R24" s="19"/>
    </row>
    <row r="25" spans="1:18" s="13" customForma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0"/>
      <c r="Q25" s="10"/>
      <c r="R25" s="19"/>
    </row>
    <row r="26" spans="1:18" s="21" customForma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0"/>
      <c r="Q26" s="10"/>
      <c r="R26" s="13"/>
    </row>
    <row r="27" spans="1:18" s="13" customForma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0"/>
      <c r="Q27" s="10"/>
      <c r="R27" s="10"/>
    </row>
    <row r="28" spans="1:18" s="13" customFormat="1">
      <c r="A28" s="2"/>
      <c r="B28" s="4"/>
      <c r="C28" s="6"/>
      <c r="D28" s="4"/>
      <c r="E28" s="6"/>
      <c r="F28" s="4"/>
      <c r="G28" s="6"/>
      <c r="H28" s="7"/>
      <c r="I28" s="8"/>
      <c r="J28" s="7"/>
      <c r="K28" s="8"/>
      <c r="L28" s="4"/>
      <c r="M28" s="4"/>
      <c r="N28" s="6"/>
      <c r="O28" s="4"/>
      <c r="P28" s="6"/>
      <c r="Q28" s="31"/>
      <c r="R28" s="10"/>
    </row>
    <row r="29" spans="1:18">
      <c r="M29" s="25"/>
      <c r="N29"/>
      <c r="O29"/>
      <c r="P29"/>
      <c r="Q29"/>
      <c r="R29" s="10"/>
    </row>
    <row r="30" spans="1:18">
      <c r="J30" s="34"/>
      <c r="K30" s="34"/>
      <c r="M30" s="35"/>
      <c r="N30" s="26"/>
      <c r="O30" s="25"/>
      <c r="P30"/>
      <c r="Q30"/>
      <c r="R30" s="10"/>
    </row>
    <row r="31" spans="1:18" s="19" customFormat="1">
      <c r="A31"/>
      <c r="B31"/>
      <c r="C31"/>
      <c r="D31"/>
      <c r="E31"/>
      <c r="F31"/>
      <c r="G31"/>
      <c r="H31" s="7"/>
      <c r="I31"/>
      <c r="J31"/>
      <c r="K31"/>
      <c r="L31"/>
      <c r="M31" s="4"/>
      <c r="N31" s="27"/>
      <c r="O31" s="27"/>
      <c r="P31"/>
      <c r="Q31"/>
      <c r="R31" s="10"/>
    </row>
    <row r="32" spans="1:18" s="20" customFormat="1">
      <c r="A32"/>
      <c r="B32"/>
      <c r="C32"/>
      <c r="D32"/>
      <c r="E32"/>
      <c r="F32"/>
      <c r="G32"/>
      <c r="H32" s="7"/>
      <c r="I32"/>
      <c r="J32"/>
      <c r="K32"/>
      <c r="L32"/>
      <c r="M32" s="4"/>
      <c r="N32" s="27"/>
      <c r="O32" s="28"/>
      <c r="P32"/>
      <c r="Q32"/>
      <c r="R32" s="10"/>
    </row>
    <row r="33" spans="1:18" s="20" customFormat="1">
      <c r="A33"/>
      <c r="B33"/>
      <c r="C33"/>
      <c r="D33"/>
      <c r="E33"/>
      <c r="F33"/>
      <c r="G33"/>
      <c r="H33" s="7"/>
      <c r="I33"/>
      <c r="J33"/>
      <c r="K33"/>
      <c r="L33"/>
      <c r="M33"/>
      <c r="N33" s="28"/>
      <c r="O33" s="27"/>
      <c r="P33" s="23"/>
      <c r="Q33" s="6"/>
      <c r="R33" s="10"/>
    </row>
    <row r="34" spans="1:18" s="19" customFormat="1">
      <c r="A34"/>
      <c r="B34"/>
      <c r="C34"/>
      <c r="D34"/>
      <c r="E34"/>
      <c r="F34"/>
      <c r="G34"/>
      <c r="H34" s="7"/>
      <c r="I34"/>
      <c r="J34"/>
      <c r="K34"/>
      <c r="L34"/>
      <c r="M34"/>
      <c r="N34" s="13"/>
      <c r="O34" s="13"/>
      <c r="P34" s="24"/>
      <c r="Q34" s="6"/>
      <c r="R34" s="10"/>
    </row>
    <row r="35" spans="1:18" s="19" customFormat="1">
      <c r="A35"/>
      <c r="B35"/>
      <c r="C35"/>
      <c r="D35"/>
      <c r="E35"/>
      <c r="F35"/>
      <c r="G35"/>
      <c r="H35" s="7"/>
      <c r="I35"/>
      <c r="J35"/>
      <c r="K35"/>
      <c r="L35"/>
      <c r="M35"/>
      <c r="N35" s="13"/>
      <c r="O35" s="29"/>
      <c r="P35" s="24"/>
      <c r="Q35" s="6"/>
      <c r="R35" s="10"/>
    </row>
    <row r="36" spans="1:18" s="13" customFormat="1">
      <c r="A36"/>
      <c r="B36"/>
      <c r="C36"/>
      <c r="D36"/>
      <c r="E36"/>
      <c r="F36"/>
      <c r="G36"/>
      <c r="H36" s="7"/>
      <c r="I36"/>
      <c r="J36"/>
      <c r="K36"/>
      <c r="L36"/>
      <c r="M36"/>
      <c r="P36" s="24"/>
      <c r="Q36"/>
      <c r="R36" s="10"/>
    </row>
    <row r="37" spans="1:18" s="13" customFormat="1">
      <c r="A37"/>
      <c r="B37"/>
      <c r="C37"/>
      <c r="D37"/>
      <c r="E37"/>
      <c r="F37"/>
      <c r="G37"/>
      <c r="H37" s="7"/>
      <c r="I37"/>
      <c r="J37"/>
      <c r="K37"/>
      <c r="L37"/>
      <c r="M37"/>
      <c r="N37"/>
      <c r="O37" s="30"/>
      <c r="P37" s="32"/>
      <c r="Q37" s="4"/>
      <c r="R37" s="10"/>
    </row>
    <row r="38" spans="1:18" s="10" customFormat="1">
      <c r="A38" s="2"/>
      <c r="B38" s="4"/>
      <c r="C38" s="6"/>
      <c r="D38" s="4"/>
      <c r="E38" s="6"/>
      <c r="F38" s="4"/>
      <c r="G38" s="6"/>
      <c r="H38" s="4"/>
      <c r="I38" s="6"/>
      <c r="J38" s="4"/>
      <c r="K38" s="6"/>
      <c r="L38" s="4"/>
      <c r="M38"/>
      <c r="N38"/>
      <c r="O38"/>
      <c r="P38"/>
      <c r="Q38" s="4"/>
    </row>
    <row r="39" spans="1:18" s="10" customFormat="1">
      <c r="A39" s="2"/>
      <c r="B39" s="4"/>
      <c r="C39" s="6"/>
      <c r="D39" s="4"/>
      <c r="E39" s="6"/>
      <c r="F39" s="4"/>
      <c r="G39" s="6"/>
      <c r="H39" s="4"/>
      <c r="I39" s="6"/>
      <c r="J39" s="4"/>
      <c r="K39" s="6"/>
      <c r="L39" s="4"/>
      <c r="M39"/>
      <c r="N39" s="6"/>
      <c r="O39" s="4"/>
      <c r="P39" s="6"/>
      <c r="Q39" s="4"/>
    </row>
    <row r="40" spans="1:18" s="10" customFormat="1">
      <c r="A40" s="2"/>
      <c r="B40" s="4"/>
      <c r="C40" s="6"/>
      <c r="D40" s="4"/>
      <c r="E40" s="6"/>
      <c r="F40" s="4"/>
      <c r="G40" s="6"/>
      <c r="H40" s="4"/>
      <c r="I40" s="6"/>
      <c r="J40" s="4"/>
      <c r="K40" s="6"/>
      <c r="L40" s="4"/>
      <c r="M40" s="4"/>
      <c r="N40" s="6"/>
      <c r="O40" s="4"/>
      <c r="P40" s="6"/>
      <c r="Q40" s="4"/>
    </row>
    <row r="41" spans="1:18" s="10" customFormat="1">
      <c r="A41" s="2"/>
      <c r="B41" s="4"/>
      <c r="C41" s="6"/>
      <c r="D41" s="4"/>
      <c r="E41" s="6"/>
      <c r="F41" s="4"/>
      <c r="G41" s="6"/>
      <c r="H41" s="4"/>
      <c r="I41" s="6"/>
      <c r="J41" s="4"/>
      <c r="K41" s="6"/>
      <c r="L41" s="4"/>
      <c r="M41" s="4"/>
      <c r="N41" s="6"/>
      <c r="O41" s="4"/>
      <c r="P41" s="6"/>
      <c r="Q41" s="4"/>
    </row>
    <row r="42" spans="1:18" s="10" customFormat="1">
      <c r="A42" s="2"/>
      <c r="B42" s="4"/>
      <c r="C42" s="6"/>
      <c r="D42" s="4"/>
      <c r="E42" s="6"/>
      <c r="F42" s="4"/>
      <c r="G42" s="6"/>
      <c r="H42" s="4"/>
      <c r="I42" s="6"/>
      <c r="J42" s="4"/>
      <c r="K42" s="6"/>
      <c r="L42" s="4"/>
      <c r="M42" s="4"/>
      <c r="N42" s="6"/>
      <c r="O42" s="4"/>
      <c r="P42" s="6"/>
      <c r="Q42" s="4"/>
      <c r="R42" s="22"/>
    </row>
    <row r="43" spans="1:18" s="10" customFormat="1">
      <c r="A43" s="2"/>
      <c r="B43" s="4"/>
      <c r="C43" s="6"/>
      <c r="D43" s="4"/>
      <c r="E43" s="6"/>
      <c r="F43" s="4"/>
      <c r="G43" s="6"/>
      <c r="H43" s="4"/>
      <c r="I43" s="6"/>
      <c r="J43" s="4"/>
      <c r="K43" s="6"/>
      <c r="L43" s="4"/>
      <c r="M43" s="4"/>
      <c r="N43" s="6"/>
      <c r="O43" s="4"/>
      <c r="P43" s="6"/>
      <c r="Q43" s="4"/>
      <c r="R43"/>
    </row>
    <row r="50" spans="1:18" s="20" customFormat="1">
      <c r="A50" s="2"/>
      <c r="B50" s="4"/>
      <c r="C50" s="6"/>
      <c r="D50" s="4"/>
      <c r="E50" s="6"/>
      <c r="F50" s="4"/>
      <c r="G50" s="6"/>
      <c r="H50" s="4"/>
      <c r="I50" s="6"/>
      <c r="J50" s="4"/>
      <c r="K50" s="6"/>
      <c r="L50" s="4"/>
      <c r="M50" s="4"/>
      <c r="N50" s="6"/>
      <c r="O50" s="4"/>
      <c r="P50" s="6"/>
      <c r="Q50" s="4"/>
      <c r="R50"/>
    </row>
    <row r="51" spans="1:18" s="20" customFormat="1">
      <c r="A51" s="2"/>
      <c r="B51" s="4"/>
      <c r="C51" s="6"/>
      <c r="D51" s="4"/>
      <c r="E51" s="6"/>
      <c r="F51" s="4"/>
      <c r="G51" s="6"/>
      <c r="H51" s="4"/>
      <c r="I51" s="6"/>
      <c r="J51" s="4"/>
      <c r="K51" s="6"/>
      <c r="L51" s="4"/>
      <c r="M51" s="4"/>
      <c r="N51" s="6"/>
      <c r="O51" s="4"/>
      <c r="P51" s="6"/>
      <c r="Q51" s="4"/>
      <c r="R51"/>
    </row>
    <row r="52" spans="1:18" s="19" customFormat="1">
      <c r="A52" s="2"/>
      <c r="B52" s="4"/>
      <c r="C52" s="6"/>
      <c r="D52" s="4"/>
      <c r="E52" s="6"/>
      <c r="F52" s="4"/>
      <c r="G52" s="6"/>
      <c r="H52" s="4"/>
      <c r="I52" s="6"/>
      <c r="J52" s="4"/>
      <c r="K52" s="6"/>
      <c r="L52" s="4"/>
      <c r="M52" s="4"/>
      <c r="N52" s="6"/>
      <c r="O52" s="4"/>
      <c r="P52" s="6"/>
      <c r="Q52" s="4"/>
      <c r="R52"/>
    </row>
    <row r="53" spans="1:18" s="19" customFormat="1">
      <c r="A53" s="2"/>
      <c r="B53" s="4"/>
      <c r="C53" s="6"/>
      <c r="D53" s="4"/>
      <c r="E53" s="6"/>
      <c r="F53" s="4"/>
      <c r="G53" s="6"/>
      <c r="H53" s="4"/>
      <c r="I53" s="6"/>
      <c r="J53" s="4"/>
      <c r="K53" s="6"/>
      <c r="L53" s="4"/>
      <c r="M53" s="4"/>
      <c r="N53" s="6"/>
      <c r="O53" s="4"/>
      <c r="P53" s="6"/>
      <c r="Q53" s="4"/>
      <c r="R53"/>
    </row>
    <row r="54" spans="1:18" s="13" customFormat="1">
      <c r="A54" s="2"/>
      <c r="B54" s="4"/>
      <c r="C54" s="6"/>
      <c r="D54" s="4"/>
      <c r="E54" s="6"/>
      <c r="F54" s="4"/>
      <c r="G54" s="6"/>
      <c r="H54" s="4"/>
      <c r="I54" s="6"/>
      <c r="J54" s="4"/>
      <c r="K54" s="6"/>
      <c r="L54" s="4"/>
      <c r="M54" s="4"/>
      <c r="N54" s="6"/>
      <c r="O54" s="4"/>
      <c r="P54" s="6"/>
      <c r="Q54" s="4"/>
      <c r="R54"/>
    </row>
    <row r="55" spans="1:18" s="10" customFormat="1">
      <c r="A55" s="2"/>
      <c r="B55" s="4"/>
      <c r="C55" s="6"/>
      <c r="D55" s="4"/>
      <c r="E55" s="6"/>
      <c r="F55" s="4"/>
      <c r="G55" s="6"/>
      <c r="H55" s="4"/>
      <c r="I55" s="6"/>
      <c r="J55" s="4"/>
      <c r="K55" s="6"/>
      <c r="L55" s="4"/>
      <c r="M55" s="4"/>
      <c r="N55" s="6"/>
      <c r="O55" s="4"/>
      <c r="P55" s="6"/>
      <c r="Q55" s="4"/>
      <c r="R55"/>
    </row>
    <row r="56" spans="1:18" s="10" customFormat="1">
      <c r="A56" s="2"/>
      <c r="B56" s="4"/>
      <c r="C56" s="6"/>
      <c r="D56" s="4"/>
      <c r="E56" s="6"/>
      <c r="F56" s="4"/>
      <c r="G56" s="6"/>
      <c r="H56" s="4"/>
      <c r="I56" s="6"/>
      <c r="J56" s="4"/>
      <c r="K56" s="6"/>
      <c r="L56" s="4"/>
      <c r="M56" s="4"/>
      <c r="N56" s="6"/>
      <c r="O56" s="4"/>
      <c r="P56" s="6"/>
      <c r="Q56" s="4"/>
      <c r="R56"/>
    </row>
    <row r="57" spans="1:18" s="10" customFormat="1">
      <c r="A57" s="2"/>
      <c r="B57" s="4"/>
      <c r="C57" s="6"/>
      <c r="D57" s="4"/>
      <c r="E57" s="6"/>
      <c r="F57" s="4"/>
      <c r="G57" s="6"/>
      <c r="H57" s="4"/>
      <c r="I57" s="6"/>
      <c r="J57" s="4"/>
      <c r="K57" s="6"/>
      <c r="L57" s="4"/>
      <c r="M57" s="4"/>
      <c r="N57" s="6"/>
      <c r="O57" s="4"/>
      <c r="P57" s="6"/>
      <c r="Q57" s="4"/>
      <c r="R57"/>
    </row>
    <row r="58" spans="1:18" s="10" customFormat="1">
      <c r="A58" s="2"/>
      <c r="B58" s="4"/>
      <c r="C58" s="6"/>
      <c r="D58" s="4"/>
      <c r="E58" s="6"/>
      <c r="F58" s="4"/>
      <c r="G58" s="6"/>
      <c r="H58" s="4"/>
      <c r="I58" s="6"/>
      <c r="J58" s="4"/>
      <c r="K58" s="6"/>
      <c r="L58" s="4"/>
      <c r="M58" s="4"/>
      <c r="N58" s="6"/>
      <c r="O58" s="4"/>
      <c r="P58" s="6"/>
      <c r="Q58" s="4"/>
      <c r="R58"/>
    </row>
    <row r="59" spans="1:18" s="10" customFormat="1">
      <c r="A59" s="2"/>
      <c r="B59" s="4"/>
      <c r="C59" s="6"/>
      <c r="D59" s="4"/>
      <c r="E59" s="6"/>
      <c r="F59" s="4"/>
      <c r="G59" s="6"/>
      <c r="H59" s="4"/>
      <c r="I59" s="6"/>
      <c r="J59" s="4"/>
      <c r="K59" s="6"/>
      <c r="L59" s="4"/>
      <c r="M59" s="4"/>
      <c r="N59" s="6"/>
      <c r="O59" s="4"/>
      <c r="P59" s="6"/>
      <c r="Q59" s="4"/>
      <c r="R59"/>
    </row>
    <row r="60" spans="1:18" s="10" customFormat="1">
      <c r="A60" s="2"/>
      <c r="B60" s="4"/>
      <c r="C60" s="6"/>
      <c r="D60" s="4"/>
      <c r="E60" s="6"/>
      <c r="F60" s="4"/>
      <c r="G60" s="6"/>
      <c r="H60" s="4"/>
      <c r="I60" s="6"/>
      <c r="J60" s="4"/>
      <c r="K60" s="6"/>
      <c r="L60" s="4"/>
      <c r="M60" s="4"/>
      <c r="N60" s="6"/>
      <c r="O60" s="4"/>
      <c r="P60" s="6"/>
      <c r="Q60" s="4"/>
      <c r="R60"/>
    </row>
    <row r="61" spans="1:18" s="10" customFormat="1">
      <c r="A61" s="2"/>
      <c r="B61" s="4"/>
      <c r="C61" s="6"/>
      <c r="D61" s="4"/>
      <c r="E61" s="6"/>
      <c r="F61" s="4"/>
      <c r="G61" s="6"/>
      <c r="H61" s="4"/>
      <c r="I61" s="6"/>
      <c r="J61" s="4"/>
      <c r="K61" s="6"/>
      <c r="L61" s="4"/>
      <c r="M61" s="4"/>
      <c r="N61" s="6"/>
      <c r="O61" s="4"/>
      <c r="P61" s="6"/>
      <c r="Q61" s="4"/>
      <c r="R61"/>
    </row>
    <row r="62" spans="1:18" s="10" customFormat="1">
      <c r="A62" s="2"/>
      <c r="B62" s="4"/>
      <c r="C62" s="6"/>
      <c r="D62" s="4"/>
      <c r="E62" s="6"/>
      <c r="F62" s="4"/>
      <c r="G62" s="6"/>
      <c r="H62" s="4"/>
      <c r="I62" s="6"/>
      <c r="J62" s="4"/>
      <c r="K62" s="6"/>
      <c r="L62" s="4"/>
      <c r="M62" s="4"/>
      <c r="N62" s="6"/>
      <c r="O62" s="4"/>
      <c r="P62" s="6"/>
      <c r="Q62" s="4"/>
      <c r="R62"/>
    </row>
    <row r="63" spans="1:18" s="10" customFormat="1">
      <c r="A63" s="2"/>
      <c r="B63" s="4"/>
      <c r="C63" s="6"/>
      <c r="D63" s="4"/>
      <c r="E63" s="6"/>
      <c r="F63" s="4"/>
      <c r="G63" s="6"/>
      <c r="H63" s="4"/>
      <c r="I63" s="6"/>
      <c r="J63" s="4"/>
      <c r="K63" s="6"/>
      <c r="L63" s="4"/>
      <c r="M63" s="4"/>
      <c r="N63" s="6"/>
      <c r="O63" s="4"/>
      <c r="P63" s="6"/>
      <c r="Q63" s="4"/>
      <c r="R63"/>
    </row>
    <row r="64" spans="1:18" s="10" customFormat="1">
      <c r="A64" s="2"/>
      <c r="B64" s="4"/>
      <c r="C64" s="6"/>
      <c r="D64" s="4"/>
      <c r="E64" s="6"/>
      <c r="F64" s="4"/>
      <c r="G64" s="6"/>
      <c r="H64" s="4"/>
      <c r="I64" s="6"/>
      <c r="J64" s="4"/>
      <c r="K64" s="6"/>
      <c r="L64" s="4"/>
      <c r="M64" s="4"/>
      <c r="N64" s="6"/>
      <c r="O64" s="4"/>
      <c r="P64" s="6"/>
      <c r="Q64" s="4"/>
      <c r="R64"/>
    </row>
    <row r="65" spans="1:18" s="10" customFormat="1">
      <c r="A65" s="2"/>
      <c r="B65" s="4"/>
      <c r="C65" s="6"/>
      <c r="D65" s="4"/>
      <c r="E65" s="6"/>
      <c r="F65" s="4"/>
      <c r="G65" s="6"/>
      <c r="H65" s="4"/>
      <c r="I65" s="6"/>
      <c r="J65" s="4"/>
      <c r="K65" s="6"/>
      <c r="L65" s="4"/>
      <c r="M65" s="4"/>
      <c r="N65" s="6"/>
      <c r="O65" s="4"/>
      <c r="P65" s="6"/>
      <c r="Q65" s="4"/>
      <c r="R65"/>
    </row>
    <row r="66" spans="1:18" s="10" customFormat="1">
      <c r="A66" s="2"/>
      <c r="B66" s="4"/>
      <c r="C66" s="6"/>
      <c r="D66" s="4"/>
      <c r="E66" s="6"/>
      <c r="F66" s="4"/>
      <c r="G66" s="6"/>
      <c r="H66" s="4"/>
      <c r="I66" s="6"/>
      <c r="J66" s="4"/>
      <c r="K66" s="6"/>
      <c r="L66" s="4"/>
      <c r="M66" s="4"/>
      <c r="N66" s="6"/>
      <c r="O66" s="4"/>
      <c r="P66" s="6"/>
      <c r="Q66" s="4"/>
      <c r="R66"/>
    </row>
    <row r="67" spans="1:18" s="10" customFormat="1">
      <c r="A67" s="2"/>
      <c r="B67" s="4"/>
      <c r="C67" s="6"/>
      <c r="D67" s="4"/>
      <c r="E67" s="6"/>
      <c r="F67" s="4"/>
      <c r="G67" s="6"/>
      <c r="H67" s="4"/>
      <c r="I67" s="6"/>
      <c r="J67" s="4"/>
      <c r="K67" s="6"/>
      <c r="L67" s="4"/>
      <c r="M67" s="4"/>
      <c r="N67" s="6"/>
      <c r="O67" s="4"/>
      <c r="P67" s="6"/>
      <c r="Q67" s="4"/>
      <c r="R67"/>
    </row>
    <row r="68" spans="1:18" s="10" customFormat="1">
      <c r="A68" s="2"/>
      <c r="B68" s="4"/>
      <c r="C68" s="6"/>
      <c r="D68" s="4"/>
      <c r="E68" s="6"/>
      <c r="F68" s="4"/>
      <c r="G68" s="6"/>
      <c r="H68" s="4"/>
      <c r="I68" s="6"/>
      <c r="J68" s="4"/>
      <c r="K68" s="6"/>
      <c r="L68" s="4"/>
      <c r="M68" s="4"/>
      <c r="N68" s="6"/>
      <c r="O68" s="4"/>
      <c r="P68" s="6"/>
      <c r="Q68" s="4"/>
      <c r="R68"/>
    </row>
    <row r="69" spans="1:18" s="10" customFormat="1">
      <c r="A69" s="2"/>
      <c r="B69" s="4"/>
      <c r="C69" s="6"/>
      <c r="D69" s="4"/>
      <c r="E69" s="6"/>
      <c r="F69" s="4"/>
      <c r="G69" s="6"/>
      <c r="H69" s="4"/>
      <c r="I69" s="6"/>
      <c r="J69" s="4"/>
      <c r="K69" s="6"/>
      <c r="L69" s="4"/>
      <c r="M69" s="4"/>
      <c r="N69" s="6"/>
      <c r="O69" s="4"/>
      <c r="P69" s="6"/>
      <c r="Q69" s="4"/>
      <c r="R69"/>
    </row>
  </sheetData>
  <phoneticPr fontId="3" type="noConversion"/>
  <pageMargins left="0.75" right="0.75" top="1" bottom="1" header="0.5" footer="0.5"/>
  <pageSetup scale="46" orientation="landscape" horizontalDpi="4294967292" verticalDpi="4294967292"/>
  <ignoredErrors>
    <ignoredError sqref="O15:O18" formulaRang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Childers</dc:creator>
  <cp:lastModifiedBy>Carlos Fernandez</cp:lastModifiedBy>
  <cp:lastPrinted>2016-04-13T18:13:40Z</cp:lastPrinted>
  <dcterms:created xsi:type="dcterms:W3CDTF">2016-03-07T18:15:04Z</dcterms:created>
  <dcterms:modified xsi:type="dcterms:W3CDTF">2016-11-19T01:58:40Z</dcterms:modified>
</cp:coreProperties>
</file>